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M35" i="1"/>
  <c r="H35" i="1"/>
  <c r="C35" i="1"/>
  <c r="R34" i="1"/>
  <c r="M34" i="1"/>
  <c r="H34" i="1"/>
  <c r="C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R32" i="1"/>
  <c r="M32" i="1"/>
  <c r="H32" i="1"/>
  <c r="C32" i="1"/>
  <c r="R31" i="1"/>
  <c r="M31" i="1"/>
  <c r="H31" i="1"/>
  <c r="C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M28" i="1"/>
  <c r="H28" i="1"/>
  <c r="R28" i="1" s="1"/>
  <c r="C28" i="1"/>
  <c r="M27" i="1"/>
  <c r="H27" i="1"/>
  <c r="R27" i="1" s="1"/>
  <c r="C27" i="1"/>
  <c r="M26" i="1"/>
  <c r="H26" i="1"/>
  <c r="R26" i="1" s="1"/>
  <c r="C26" i="1"/>
  <c r="M25" i="1"/>
  <c r="H25" i="1"/>
  <c r="R25" i="1" s="1"/>
  <c r="C25" i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C24" i="1"/>
  <c r="R23" i="1"/>
  <c r="M23" i="1"/>
  <c r="H23" i="1"/>
  <c r="C23" i="1"/>
  <c r="R22" i="1"/>
  <c r="M22" i="1"/>
  <c r="H22" i="1"/>
  <c r="C22" i="1"/>
  <c r="R21" i="1"/>
  <c r="M21" i="1"/>
  <c r="H21" i="1"/>
  <c r="C21" i="1"/>
  <c r="M20" i="1"/>
  <c r="H20" i="1"/>
  <c r="R20" i="1" s="1"/>
  <c r="C20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R18" i="1" s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R17" i="1" s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R16" i="1" s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R15" i="1" s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R14" i="1" s="1"/>
  <c r="G14" i="1"/>
  <c r="F14" i="1"/>
  <c r="E14" i="1"/>
  <c r="D14" i="1"/>
  <c r="C14" i="1"/>
  <c r="H19" i="1" l="1"/>
  <c r="R19" i="1" s="1"/>
  <c r="H24" i="1"/>
  <c r="R24" i="1" s="1"/>
</calcChain>
</file>

<file path=xl/sharedStrings.xml><?xml version="1.0" encoding="utf-8"?>
<sst xmlns="http://schemas.openxmlformats.org/spreadsheetml/2006/main" count="68" uniqueCount="40">
  <si>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</si>
  <si>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</si>
  <si>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</si>
  <si>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</si>
  <si>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2017 (P)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</si>
  <si>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</si>
  <si>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</si>
  <si>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</si>
  <si>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</si>
  <si>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</si>
  <si>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</si>
  <si>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</si>
  <si>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</si>
  <si>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</si>
  <si>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</si>
  <si>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</si>
  <si>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</si>
  <si>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</si>
  <si>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</si>
  <si>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2019 (E)</t>
  </si>
  <si>
    <t>2019-18 (E)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</si>
  <si>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</si>
  <si>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</si>
  <si>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</si>
  <si>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</si>
  <si>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</si>
  <si>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</si>
  <si>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</si>
  <si>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</si>
  <si>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</si>
  <si>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</si>
  <si>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</si>
  <si>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</si>
  <si>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</si>
  <si>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</si>
  <si>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</si>
  <si>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</si>
  <si>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</si>
  <si>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SEGÚN PARTIDA Y SECTOR: AÑOS 2017-19, POR TRIMESTRE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</si>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</sst>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4" fillId="3" borderId="2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/>
    <xf numFmtId="0" fontId="3" fillId="2" borderId="2" xfId="0" applyNumberFormat="1" applyFont="1" applyFill="1" applyBorder="1"/>
    <xf numFmtId="164" fontId="3" fillId="2" borderId="6" xfId="0" applyNumberFormat="1" applyFont="1" applyFill="1" applyBorder="1"/>
    <xf numFmtId="0" fontId="3" fillId="2" borderId="0" xfId="0" applyNumberFormat="1" applyFont="1" applyFill="1"/>
    <xf numFmtId="0" fontId="3" fillId="2" borderId="6" xfId="0" applyNumberFormat="1" applyFont="1" applyFill="1" applyBorder="1" applyAlignment="1">
      <alignment horizontal="left" indent="2"/>
    </xf>
    <xf numFmtId="164" fontId="3" fillId="2" borderId="6" xfId="0" applyNumberFormat="1" applyFont="1" applyFill="1" applyBorder="1" applyAlignment="1">
      <alignment horizontal="right"/>
    </xf>
    <xf numFmtId="0" fontId="3" fillId="2" borderId="9" xfId="0" applyNumberFormat="1" applyFont="1" applyFill="1" applyBorder="1"/>
    <xf numFmtId="0" fontId="3" fillId="2" borderId="15" xfId="0" applyNumberFormat="1" applyFont="1" applyFill="1" applyBorder="1"/>
    <xf numFmtId="0" fontId="3" fillId="2" borderId="3" xfId="0" applyNumberFormat="1" applyFont="1" applyFill="1" applyBorder="1"/>
    <xf numFmtId="0" fontId="3" fillId="2" borderId="10" xfId="0" applyNumberFormat="1" applyFont="1" applyFill="1" applyBorder="1"/>
    <xf numFmtId="0" fontId="3" fillId="2" borderId="7" xfId="0" applyNumberFormat="1" applyFont="1" applyFill="1" applyBorder="1"/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6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6" xfId="1" applyNumberFormat="1" applyFont="1" applyFill="1" applyBorder="1" applyAlignment="1"/>
    <xf numFmtId="0" fontId="3" fillId="2" borderId="6" xfId="0" applyNumberFormat="1" applyFont="1" applyFill="1" applyBorder="1" applyAlignment="1">
      <alignment horizontal="left" indent="1"/>
    </xf>
    <xf numFmtId="0" fontId="4" fillId="3" borderId="6" xfId="0" applyNumberFormat="1" applyFont="1" applyFill="1" applyBorder="1" applyAlignment="1" applyProtection="1">
      <alignment horizontal="center" vertical="top" wrapText="1"/>
    </xf>
    <xf numFmtId="0" fontId="5" fillId="3" borderId="15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/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15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9" customWidth="1"/>
    <col min="2" max="2" width="50.7109375" style="9" customWidth="1"/>
    <col min="3" max="3" width="12.7109375" style="9" customWidth="1"/>
    <col min="4" max="8" width="10.7109375" style="9" customWidth="1"/>
    <col min="9" max="12" width="9.28515625" style="9" customWidth="1"/>
    <col min="13" max="13" width="10.7109375" style="9" customWidth="1"/>
    <col min="14" max="17" width="9.28515625" style="9" customWidth="1"/>
    <col min="18" max="18" width="10.7109375" style="9" customWidth="1"/>
    <col min="19" max="19" width="6.7109375" style="9" customWidth="1"/>
    <col min="20" max="16384" width="11.42578125" style="9"/>
  </cols>
  <sheetData>
    <row r="1" spans="1:21" ht="12.75" customHeight="1" x14ac:dyDescent="0.2">
      <c r="A1" s="37" t="s">
        <v>13</v>
      </c>
      <c r="B1" s="37"/>
      <c r="C1" s="37"/>
      <c r="D1" s="37"/>
      <c r="E1" s="37"/>
      <c r="F1" s="37"/>
      <c r="G1" s="37"/>
      <c r="H1" s="50" t="s">
        <v>13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1" ht="12.75" customHeight="1" x14ac:dyDescent="0.2">
      <c r="A2" s="38" t="s">
        <v>14</v>
      </c>
      <c r="B2" s="38"/>
      <c r="C2" s="38"/>
      <c r="D2" s="38"/>
      <c r="E2" s="38"/>
      <c r="F2" s="38"/>
      <c r="G2" s="38"/>
      <c r="H2" s="51" t="s">
        <v>14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12.75" customHeight="1" x14ac:dyDescent="0.2">
      <c r="A3" s="37" t="s">
        <v>15</v>
      </c>
      <c r="B3" s="37"/>
      <c r="C3" s="37"/>
      <c r="D3" s="37"/>
      <c r="E3" s="37"/>
      <c r="F3" s="37"/>
      <c r="G3" s="37"/>
      <c r="H3" s="50" t="s">
        <v>15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1" s="22" customFormat="1" ht="12.75" customHeight="1" x14ac:dyDescent="0.2">
      <c r="A5" s="19" t="s">
        <v>37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0" t="s">
        <v>37</v>
      </c>
      <c r="T5" s="21"/>
      <c r="U5" s="21"/>
    </row>
    <row r="6" spans="1:21" s="22" customFormat="1" ht="12.75" customHeight="1" x14ac:dyDescent="0.2">
      <c r="A6" s="19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0" t="s">
        <v>38</v>
      </c>
      <c r="T6" s="21"/>
      <c r="U6" s="21"/>
    </row>
    <row r="7" spans="1:21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21" ht="14.1" customHeight="1" x14ac:dyDescent="0.2">
      <c r="A8" s="39" t="s">
        <v>39</v>
      </c>
      <c r="B8" s="1"/>
      <c r="C8" s="31" t="s">
        <v>17</v>
      </c>
      <c r="D8" s="32"/>
      <c r="E8" s="32"/>
      <c r="F8" s="32"/>
      <c r="G8" s="33"/>
      <c r="H8" s="31" t="s">
        <v>17</v>
      </c>
      <c r="I8" s="32"/>
      <c r="J8" s="32"/>
      <c r="K8" s="32"/>
      <c r="L8" s="32"/>
      <c r="M8" s="32"/>
      <c r="N8" s="32"/>
      <c r="O8" s="32"/>
      <c r="P8" s="32"/>
      <c r="Q8" s="33"/>
      <c r="R8" s="17" t="s">
        <v>0</v>
      </c>
      <c r="S8" s="52" t="s">
        <v>39</v>
      </c>
    </row>
    <row r="9" spans="1:21" ht="14.1" customHeight="1" x14ac:dyDescent="0.2">
      <c r="A9" s="40"/>
      <c r="B9" s="2"/>
      <c r="C9" s="34" t="s">
        <v>1</v>
      </c>
      <c r="D9" s="35"/>
      <c r="E9" s="35"/>
      <c r="F9" s="35"/>
      <c r="G9" s="36"/>
      <c r="H9" s="34" t="s">
        <v>1</v>
      </c>
      <c r="I9" s="35"/>
      <c r="J9" s="35"/>
      <c r="K9" s="35"/>
      <c r="L9" s="35"/>
      <c r="M9" s="35"/>
      <c r="N9" s="35"/>
      <c r="O9" s="35"/>
      <c r="P9" s="35"/>
      <c r="Q9" s="36"/>
      <c r="R9" s="28" t="s">
        <v>2</v>
      </c>
      <c r="S9" s="53"/>
    </row>
    <row r="10" spans="1:21" ht="14.1" customHeight="1" x14ac:dyDescent="0.2">
      <c r="A10" s="40"/>
      <c r="B10" s="3" t="s">
        <v>3</v>
      </c>
      <c r="C10" s="42" t="s">
        <v>4</v>
      </c>
      <c r="D10" s="43"/>
      <c r="E10" s="43"/>
      <c r="F10" s="43"/>
      <c r="G10" s="44"/>
      <c r="H10" s="42" t="s">
        <v>18</v>
      </c>
      <c r="I10" s="43"/>
      <c r="J10" s="43"/>
      <c r="K10" s="43"/>
      <c r="L10" s="44"/>
      <c r="M10" s="42" t="s">
        <v>19</v>
      </c>
      <c r="N10" s="43"/>
      <c r="O10" s="43"/>
      <c r="P10" s="43"/>
      <c r="Q10" s="44"/>
      <c r="R10" s="29" t="s">
        <v>20</v>
      </c>
      <c r="S10" s="53"/>
    </row>
    <row r="11" spans="1:21" ht="14.1" customHeight="1" x14ac:dyDescent="0.2">
      <c r="A11" s="40"/>
      <c r="B11" s="2"/>
      <c r="C11" s="45" t="s">
        <v>5</v>
      </c>
      <c r="D11" s="47" t="s">
        <v>6</v>
      </c>
      <c r="E11" s="48"/>
      <c r="F11" s="48"/>
      <c r="G11" s="49"/>
      <c r="H11" s="45" t="s">
        <v>5</v>
      </c>
      <c r="I11" s="55" t="s">
        <v>6</v>
      </c>
      <c r="J11" s="56"/>
      <c r="K11" s="56"/>
      <c r="L11" s="57"/>
      <c r="M11" s="45" t="s">
        <v>5</v>
      </c>
      <c r="N11" s="55" t="s">
        <v>6</v>
      </c>
      <c r="O11" s="56"/>
      <c r="P11" s="56"/>
      <c r="Q11" s="57"/>
      <c r="R11" s="45" t="s">
        <v>5</v>
      </c>
      <c r="S11" s="53"/>
    </row>
    <row r="12" spans="1:21" ht="14.1" customHeight="1" x14ac:dyDescent="0.2">
      <c r="A12" s="41"/>
      <c r="B12" s="4"/>
      <c r="C12" s="46"/>
      <c r="D12" s="5" t="s">
        <v>7</v>
      </c>
      <c r="E12" s="5" t="s">
        <v>8</v>
      </c>
      <c r="F12" s="5" t="s">
        <v>9</v>
      </c>
      <c r="G12" s="5" t="s">
        <v>10</v>
      </c>
      <c r="H12" s="46"/>
      <c r="I12" s="5" t="s">
        <v>7</v>
      </c>
      <c r="J12" s="5" t="s">
        <v>8</v>
      </c>
      <c r="K12" s="5" t="s">
        <v>9</v>
      </c>
      <c r="L12" s="5" t="s">
        <v>10</v>
      </c>
      <c r="M12" s="46"/>
      <c r="N12" s="5" t="s">
        <v>7</v>
      </c>
      <c r="O12" s="5" t="s">
        <v>8</v>
      </c>
      <c r="P12" s="5" t="s">
        <v>9</v>
      </c>
      <c r="Q12" s="5" t="s">
        <v>10</v>
      </c>
      <c r="R12" s="46"/>
      <c r="S12" s="54"/>
    </row>
    <row r="13" spans="1:21" ht="6" customHeight="1" x14ac:dyDescent="0.2">
      <c r="A13" s="6"/>
      <c r="B13" s="7"/>
      <c r="C13" s="23"/>
      <c r="D13" s="26"/>
      <c r="E13" s="26"/>
      <c r="F13" s="26"/>
      <c r="G13" s="26"/>
      <c r="H13" s="26"/>
      <c r="I13" s="23"/>
      <c r="J13" s="23"/>
      <c r="K13" s="23"/>
      <c r="L13" s="23"/>
      <c r="M13" s="23"/>
      <c r="N13" s="23"/>
      <c r="O13" s="23"/>
      <c r="P13" s="23"/>
      <c r="Q13" s="23"/>
      <c r="R13" s="7"/>
      <c r="S13" s="14"/>
    </row>
    <row r="14" spans="1:21" ht="15" customHeight="1" x14ac:dyDescent="0.2">
      <c r="A14" s="9">
        <v>1</v>
      </c>
      <c r="B14" s="23" t="s">
        <v>17</v>
      </c>
      <c r="C14" s="30">
        <f>SUM(C15+C16+C17+C18)</f>
        <v>4176.6449999999995</v>
      </c>
      <c r="D14" s="30">
        <f t="shared" ref="D14:G14" si="0">SUM(D15+D16+D17+D18)</f>
        <v>1258.6929</v>
      </c>
      <c r="E14" s="30">
        <f t="shared" si="0"/>
        <v>1297.9016000000001</v>
      </c>
      <c r="F14" s="30">
        <f t="shared" si="0"/>
        <v>1171.3191999999999</v>
      </c>
      <c r="G14" s="30">
        <f t="shared" si="0"/>
        <v>448.73130000000015</v>
      </c>
      <c r="H14" s="30">
        <f>SUM(H15+H16+H17+H18)</f>
        <v>5297.1588000000002</v>
      </c>
      <c r="I14" s="30">
        <f t="shared" ref="I14:Q14" si="1">SUM(I15+I16+I17+I18)</f>
        <v>1483.3558000000003</v>
      </c>
      <c r="J14" s="30">
        <f t="shared" si="1"/>
        <v>1474.6949</v>
      </c>
      <c r="K14" s="30">
        <f t="shared" si="1"/>
        <v>1127.6127999999999</v>
      </c>
      <c r="L14" s="30">
        <f t="shared" si="1"/>
        <v>1211.4953</v>
      </c>
      <c r="M14" s="30">
        <f>SUM(M15+M16+M17+M18)</f>
        <v>4835.1938869999994</v>
      </c>
      <c r="N14" s="30">
        <f t="shared" ref="N14" si="2">SUM(N15+N16+N17+N18)</f>
        <v>1188.9840119999999</v>
      </c>
      <c r="O14" s="30">
        <f t="shared" si="1"/>
        <v>1239.983297</v>
      </c>
      <c r="P14" s="30">
        <f t="shared" si="1"/>
        <v>1456.2972970000001</v>
      </c>
      <c r="Q14" s="30">
        <f t="shared" si="1"/>
        <v>949.92928100000006</v>
      </c>
      <c r="R14" s="30">
        <f t="shared" ref="R14:R35" si="3">IF(H14=0,0, +M14/H14*100-100)</f>
        <v>-8.7209942243000285</v>
      </c>
      <c r="S14" s="15">
        <v>1</v>
      </c>
    </row>
    <row r="15" spans="1:21" ht="14.1" customHeight="1" x14ac:dyDescent="0.2">
      <c r="A15" s="9">
        <v>2</v>
      </c>
      <c r="B15" s="10" t="s">
        <v>21</v>
      </c>
      <c r="C15" s="8">
        <f t="shared" ref="C15:C16" si="4">SUM(C20+C25)</f>
        <v>443.44960000000003</v>
      </c>
      <c r="D15" s="8">
        <f t="shared" ref="D15:M16" si="5">SUM(D20+D25)</f>
        <v>160.93770000000001</v>
      </c>
      <c r="E15" s="8">
        <f t="shared" si="5"/>
        <v>100.7627</v>
      </c>
      <c r="F15" s="8">
        <f t="shared" si="5"/>
        <v>144.14489999999998</v>
      </c>
      <c r="G15" s="8">
        <f t="shared" si="5"/>
        <v>37.604299999999995</v>
      </c>
      <c r="H15" s="8">
        <f>SUM(H20+H25)</f>
        <v>186.32170000000002</v>
      </c>
      <c r="I15" s="8">
        <f t="shared" si="5"/>
        <v>-160.31879999999998</v>
      </c>
      <c r="J15" s="8">
        <f t="shared" si="5"/>
        <v>176.58330000000001</v>
      </c>
      <c r="K15" s="8">
        <f t="shared" si="5"/>
        <v>171.24960000000002</v>
      </c>
      <c r="L15" s="8">
        <f t="shared" si="5"/>
        <v>-1.1923999999999992</v>
      </c>
      <c r="M15" s="8">
        <f>SUM(M20+M25)</f>
        <v>297.64937500000002</v>
      </c>
      <c r="N15" s="8">
        <f t="shared" ref="N15:Q16" si="6">SUM(N20+N25)</f>
        <v>111.73478300000001</v>
      </c>
      <c r="O15" s="8">
        <f t="shared" si="6"/>
        <v>154.81866399999998</v>
      </c>
      <c r="P15" s="8">
        <f t="shared" si="6"/>
        <v>228.06594200000001</v>
      </c>
      <c r="Q15" s="8">
        <f t="shared" si="6"/>
        <v>-196.97001399999999</v>
      </c>
      <c r="R15" s="8">
        <f t="shared" si="3"/>
        <v>59.75024648229379</v>
      </c>
      <c r="S15" s="15">
        <v>2</v>
      </c>
    </row>
    <row r="16" spans="1:21" ht="14.1" customHeight="1" x14ac:dyDescent="0.2">
      <c r="A16" s="9">
        <v>3</v>
      </c>
      <c r="B16" s="10" t="s">
        <v>22</v>
      </c>
      <c r="C16" s="8">
        <f t="shared" si="4"/>
        <v>-157.3467</v>
      </c>
      <c r="D16" s="8">
        <f t="shared" si="5"/>
        <v>97.865000000000009</v>
      </c>
      <c r="E16" s="8">
        <f t="shared" si="5"/>
        <v>52.7667</v>
      </c>
      <c r="F16" s="8">
        <f t="shared" si="5"/>
        <v>69.438199999999995</v>
      </c>
      <c r="G16" s="8">
        <f t="shared" si="5"/>
        <v>-377.41659999999996</v>
      </c>
      <c r="H16" s="8">
        <f t="shared" si="5"/>
        <v>233.65259999999998</v>
      </c>
      <c r="I16" s="8">
        <f t="shared" si="5"/>
        <v>52.1753</v>
      </c>
      <c r="J16" s="8">
        <f t="shared" si="5"/>
        <v>26.021199999999997</v>
      </c>
      <c r="K16" s="8">
        <f t="shared" si="5"/>
        <v>56.805799999999998</v>
      </c>
      <c r="L16" s="8">
        <f t="shared" si="5"/>
        <v>98.650300000000001</v>
      </c>
      <c r="M16" s="8">
        <f t="shared" si="5"/>
        <v>306.657467</v>
      </c>
      <c r="N16" s="8">
        <f t="shared" si="6"/>
        <v>49.282504999999993</v>
      </c>
      <c r="O16" s="8">
        <f t="shared" si="6"/>
        <v>47.732082999999996</v>
      </c>
      <c r="P16" s="8">
        <f t="shared" si="6"/>
        <v>165.23043000000001</v>
      </c>
      <c r="Q16" s="8">
        <f t="shared" si="6"/>
        <v>44.412449000000002</v>
      </c>
      <c r="R16" s="8">
        <f t="shared" si="3"/>
        <v>31.245047990050182</v>
      </c>
      <c r="S16" s="15">
        <v>3</v>
      </c>
    </row>
    <row r="17" spans="1:19" ht="14.1" customHeight="1" x14ac:dyDescent="0.2">
      <c r="A17" s="9">
        <v>4</v>
      </c>
      <c r="B17" s="10" t="s">
        <v>23</v>
      </c>
      <c r="C17" s="8">
        <f t="shared" ref="C17" si="7">SUM(C22+C27+C31+C34)</f>
        <v>355.42270000000002</v>
      </c>
      <c r="D17" s="8">
        <f t="shared" ref="D17:Q18" si="8">SUM(D22+D27+D31+D34)</f>
        <v>94.150300000000001</v>
      </c>
      <c r="E17" s="8">
        <f t="shared" si="8"/>
        <v>112.9619</v>
      </c>
      <c r="F17" s="8">
        <f t="shared" si="8"/>
        <v>114.7658</v>
      </c>
      <c r="G17" s="8">
        <f t="shared" si="8"/>
        <v>33.544700000000006</v>
      </c>
      <c r="H17" s="8">
        <f t="shared" si="8"/>
        <v>623.85670000000005</v>
      </c>
      <c r="I17" s="8">
        <f t="shared" si="8"/>
        <v>79.089500000000015</v>
      </c>
      <c r="J17" s="8">
        <f t="shared" si="8"/>
        <v>257.30099999999999</v>
      </c>
      <c r="K17" s="8">
        <f t="shared" si="8"/>
        <v>130.5651</v>
      </c>
      <c r="L17" s="8">
        <f t="shared" si="8"/>
        <v>156.90109999999999</v>
      </c>
      <c r="M17" s="8">
        <f t="shared" si="8"/>
        <v>529.23606800000005</v>
      </c>
      <c r="N17" s="8">
        <f t="shared" si="8"/>
        <v>134.12327300000001</v>
      </c>
      <c r="O17" s="8">
        <f t="shared" si="8"/>
        <v>114.59599000000001</v>
      </c>
      <c r="P17" s="8">
        <f t="shared" si="8"/>
        <v>137.776274</v>
      </c>
      <c r="Q17" s="8">
        <f t="shared" si="8"/>
        <v>142.74053099999998</v>
      </c>
      <c r="R17" s="8">
        <f t="shared" si="3"/>
        <v>-15.167045893712455</v>
      </c>
      <c r="S17" s="15">
        <v>4</v>
      </c>
    </row>
    <row r="18" spans="1:19" ht="14.1" customHeight="1" x14ac:dyDescent="0.2">
      <c r="A18" s="9">
        <v>5</v>
      </c>
      <c r="B18" s="10" t="s">
        <v>24</v>
      </c>
      <c r="C18" s="8">
        <f t="shared" ref="C18" si="9">SUM(C23+C28+C32+C35)</f>
        <v>3535.1193999999996</v>
      </c>
      <c r="D18" s="8">
        <f t="shared" si="8"/>
        <v>905.73990000000003</v>
      </c>
      <c r="E18" s="8">
        <f t="shared" si="8"/>
        <v>1031.4103</v>
      </c>
      <c r="F18" s="8">
        <f t="shared" si="8"/>
        <v>842.97029999999995</v>
      </c>
      <c r="G18" s="8">
        <f t="shared" si="8"/>
        <v>754.99890000000005</v>
      </c>
      <c r="H18" s="8">
        <f t="shared" si="8"/>
        <v>4253.3278</v>
      </c>
      <c r="I18" s="8">
        <f t="shared" si="8"/>
        <v>1512.4098000000001</v>
      </c>
      <c r="J18" s="8">
        <f t="shared" si="8"/>
        <v>1014.7894</v>
      </c>
      <c r="K18" s="8">
        <f t="shared" si="8"/>
        <v>768.99229999999989</v>
      </c>
      <c r="L18" s="8">
        <f t="shared" si="8"/>
        <v>957.13630000000001</v>
      </c>
      <c r="M18" s="8">
        <f t="shared" si="8"/>
        <v>3701.6509769999998</v>
      </c>
      <c r="N18" s="8">
        <f t="shared" si="8"/>
        <v>893.84345099999996</v>
      </c>
      <c r="O18" s="8">
        <f t="shared" si="8"/>
        <v>922.83655999999996</v>
      </c>
      <c r="P18" s="8">
        <f t="shared" si="8"/>
        <v>925.22465099999999</v>
      </c>
      <c r="Q18" s="8">
        <f t="shared" si="8"/>
        <v>959.7463150000001</v>
      </c>
      <c r="R18" s="8">
        <f t="shared" si="3"/>
        <v>-12.970475094818696</v>
      </c>
      <c r="S18" s="15">
        <v>5</v>
      </c>
    </row>
    <row r="19" spans="1:19" ht="15" customHeight="1" x14ac:dyDescent="0.2">
      <c r="A19" s="9">
        <v>6</v>
      </c>
      <c r="B19" s="27" t="s">
        <v>25</v>
      </c>
      <c r="C19" s="30">
        <f>SUM(C20+C21+C22+C23)</f>
        <v>-24.396899999999988</v>
      </c>
      <c r="D19" s="30">
        <f t="shared" ref="D19:Q19" si="10">SUM(D20+D21+D22+D23)</f>
        <v>37.486899999999991</v>
      </c>
      <c r="E19" s="30">
        <f t="shared" si="10"/>
        <v>39.480800000000002</v>
      </c>
      <c r="F19" s="30">
        <f t="shared" si="10"/>
        <v>91.412199999999999</v>
      </c>
      <c r="G19" s="30">
        <f t="shared" si="10"/>
        <v>-192.77679999999995</v>
      </c>
      <c r="H19" s="30">
        <f t="shared" si="10"/>
        <v>97.250299999999996</v>
      </c>
      <c r="I19" s="30">
        <f t="shared" si="10"/>
        <v>265.58699999999999</v>
      </c>
      <c r="J19" s="30">
        <f t="shared" si="10"/>
        <v>-161.5437</v>
      </c>
      <c r="K19" s="30">
        <f t="shared" si="10"/>
        <v>-8.9602999999999966</v>
      </c>
      <c r="L19" s="30">
        <f t="shared" si="10"/>
        <v>2.1672999999999973</v>
      </c>
      <c r="M19" s="30">
        <f t="shared" si="10"/>
        <v>113.30801199999999</v>
      </c>
      <c r="N19" s="30">
        <f t="shared" si="10"/>
        <v>-19.313130999999998</v>
      </c>
      <c r="O19" s="30">
        <f t="shared" si="10"/>
        <v>-20.206861</v>
      </c>
      <c r="P19" s="30">
        <f t="shared" si="10"/>
        <v>168.02531099999999</v>
      </c>
      <c r="Q19" s="30">
        <f t="shared" si="10"/>
        <v>-15.197307000000002</v>
      </c>
      <c r="R19" s="30">
        <f t="shared" si="3"/>
        <v>16.511735182307902</v>
      </c>
      <c r="S19" s="15">
        <v>6</v>
      </c>
    </row>
    <row r="20" spans="1:19" ht="12.95" customHeight="1" x14ac:dyDescent="0.2">
      <c r="A20" s="9">
        <v>7</v>
      </c>
      <c r="B20" s="10" t="s">
        <v>26</v>
      </c>
      <c r="C20" s="8">
        <f>SUM(D20+E20+F20+G20)</f>
        <v>87.299700000000001</v>
      </c>
      <c r="D20" s="8">
        <v>36.821399999999997</v>
      </c>
      <c r="E20" s="8">
        <v>3.9767000000000001</v>
      </c>
      <c r="F20" s="8">
        <v>5.1007999999999996</v>
      </c>
      <c r="G20" s="8">
        <v>41.400799999999997</v>
      </c>
      <c r="H20" s="8">
        <f>SUM(I20+J20+K20+L20)</f>
        <v>57.888599999999997</v>
      </c>
      <c r="I20" s="8">
        <v>8.8956999999999997</v>
      </c>
      <c r="J20" s="8">
        <v>4.6840000000000002</v>
      </c>
      <c r="K20" s="8">
        <v>35.416400000000003</v>
      </c>
      <c r="L20" s="8">
        <v>8.8925000000000001</v>
      </c>
      <c r="M20" s="8">
        <f>SUM(N20+O20+P20+Q20)</f>
        <v>77.267796000000004</v>
      </c>
      <c r="N20" s="8">
        <v>7.3591660000000001</v>
      </c>
      <c r="O20" s="8">
        <v>3.9347129999999999</v>
      </c>
      <c r="P20" s="8">
        <v>61.333013000000001</v>
      </c>
      <c r="Q20" s="8">
        <v>4.6409039999999999</v>
      </c>
      <c r="R20" s="8">
        <f t="shared" si="3"/>
        <v>33.476705258030108</v>
      </c>
      <c r="S20" s="15">
        <v>7</v>
      </c>
    </row>
    <row r="21" spans="1:19" ht="12.95" customHeight="1" x14ac:dyDescent="0.2">
      <c r="A21" s="9">
        <v>8</v>
      </c>
      <c r="B21" s="10" t="s">
        <v>27</v>
      </c>
      <c r="C21" s="8">
        <f t="shared" ref="C21:C23" si="11">SUM(D21+E21+F21+G21)</f>
        <v>-332.59899999999999</v>
      </c>
      <c r="D21" s="8">
        <v>-22.3</v>
      </c>
      <c r="E21" s="8">
        <v>0</v>
      </c>
      <c r="F21" s="8">
        <v>21</v>
      </c>
      <c r="G21" s="8">
        <v>-331.29899999999998</v>
      </c>
      <c r="H21" s="8">
        <f t="shared" ref="H21:H23" si="12">SUM(I21+J21+K21+L21)</f>
        <v>6.59</v>
      </c>
      <c r="I21" s="8">
        <v>12</v>
      </c>
      <c r="J21" s="8">
        <v>-10.41</v>
      </c>
      <c r="K21" s="8">
        <v>0</v>
      </c>
      <c r="L21" s="8">
        <v>5</v>
      </c>
      <c r="M21" s="8">
        <f t="shared" ref="M21:M23" si="13">SUM(N21+O21+P21+Q21)</f>
        <v>-47.132679000000003</v>
      </c>
      <c r="N21" s="11">
        <v>-34.042679</v>
      </c>
      <c r="O21" s="11">
        <v>0.41</v>
      </c>
      <c r="P21" s="11">
        <v>0</v>
      </c>
      <c r="Q21" s="11">
        <v>-13.5</v>
      </c>
      <c r="R21" s="8">
        <f t="shared" si="3"/>
        <v>-815.21515933232183</v>
      </c>
      <c r="S21" s="15">
        <v>8</v>
      </c>
    </row>
    <row r="22" spans="1:19" ht="12.95" customHeight="1" x14ac:dyDescent="0.2">
      <c r="A22" s="9">
        <v>9</v>
      </c>
      <c r="B22" s="10" t="s">
        <v>28</v>
      </c>
      <c r="C22" s="8">
        <f t="shared" si="11"/>
        <v>9.8930000000000007</v>
      </c>
      <c r="D22" s="8">
        <v>0.77010000000000001</v>
      </c>
      <c r="E22" s="8">
        <v>3.0804999999999998</v>
      </c>
      <c r="F22" s="8">
        <v>3.0211999999999999</v>
      </c>
      <c r="G22" s="8">
        <v>3.0211999999999999</v>
      </c>
      <c r="H22" s="8">
        <f t="shared" si="12"/>
        <v>7.9280999999999997</v>
      </c>
      <c r="I22" s="8">
        <v>0.51480000000000004</v>
      </c>
      <c r="J22" s="8">
        <v>2.4710999999999999</v>
      </c>
      <c r="K22" s="8">
        <v>2.4710999999999999</v>
      </c>
      <c r="L22" s="8">
        <v>2.4710999999999999</v>
      </c>
      <c r="M22" s="8">
        <f t="shared" si="13"/>
        <v>5.8362590000000001</v>
      </c>
      <c r="N22" s="8">
        <v>3.9232580000000001</v>
      </c>
      <c r="O22" s="8">
        <v>0.91300099999999995</v>
      </c>
      <c r="P22" s="8">
        <v>0.5</v>
      </c>
      <c r="Q22" s="8">
        <v>0.5</v>
      </c>
      <c r="R22" s="8">
        <f t="shared" si="3"/>
        <v>-26.385149026879077</v>
      </c>
      <c r="S22" s="15">
        <v>9</v>
      </c>
    </row>
    <row r="23" spans="1:19" ht="12.95" customHeight="1" x14ac:dyDescent="0.2">
      <c r="A23" s="9">
        <v>10</v>
      </c>
      <c r="B23" s="10" t="s">
        <v>29</v>
      </c>
      <c r="C23" s="8">
        <f t="shared" si="11"/>
        <v>211.0094</v>
      </c>
      <c r="D23" s="8">
        <v>22.195399999999999</v>
      </c>
      <c r="E23" s="8">
        <v>32.4236</v>
      </c>
      <c r="F23" s="8">
        <v>62.290199999999999</v>
      </c>
      <c r="G23" s="8">
        <v>94.100200000000001</v>
      </c>
      <c r="H23" s="8">
        <f t="shared" si="12"/>
        <v>24.843599999999995</v>
      </c>
      <c r="I23" s="8">
        <v>244.1765</v>
      </c>
      <c r="J23" s="8">
        <v>-158.28880000000001</v>
      </c>
      <c r="K23" s="8">
        <v>-46.847799999999999</v>
      </c>
      <c r="L23" s="8">
        <v>-14.196300000000001</v>
      </c>
      <c r="M23" s="8">
        <f t="shared" si="13"/>
        <v>77.336635999999999</v>
      </c>
      <c r="N23" s="8">
        <v>3.4471240000000001</v>
      </c>
      <c r="O23" s="8">
        <v>-25.464575</v>
      </c>
      <c r="P23" s="8">
        <v>106.19229799999999</v>
      </c>
      <c r="Q23" s="8">
        <v>-6.8382110000000003</v>
      </c>
      <c r="R23" s="8">
        <f t="shared" si="3"/>
        <v>211.29399925936667</v>
      </c>
      <c r="S23" s="15">
        <v>10</v>
      </c>
    </row>
    <row r="24" spans="1:19" ht="15" customHeight="1" x14ac:dyDescent="0.2">
      <c r="A24" s="9">
        <v>11</v>
      </c>
      <c r="B24" s="27" t="s">
        <v>30</v>
      </c>
      <c r="C24" s="30">
        <f>SUM(C25+C26+C27+C28)</f>
        <v>1790.3041999999998</v>
      </c>
      <c r="D24" s="30">
        <f t="shared" ref="D24:Q24" si="14">SUM(D25+D26+D27+D28)</f>
        <v>550.58989999999994</v>
      </c>
      <c r="E24" s="30">
        <f t="shared" si="14"/>
        <v>480.87220000000002</v>
      </c>
      <c r="F24" s="30">
        <f t="shared" si="14"/>
        <v>510.94709999999998</v>
      </c>
      <c r="G24" s="30">
        <f t="shared" si="14"/>
        <v>247.89499999999998</v>
      </c>
      <c r="H24" s="30">
        <f t="shared" si="14"/>
        <v>2789.1016</v>
      </c>
      <c r="I24" s="30">
        <f t="shared" si="14"/>
        <v>819.61869999999999</v>
      </c>
      <c r="J24" s="30">
        <f t="shared" si="14"/>
        <v>881.05489999999998</v>
      </c>
      <c r="K24" s="30">
        <f t="shared" si="14"/>
        <v>722.94530000000009</v>
      </c>
      <c r="L24" s="30">
        <f t="shared" si="14"/>
        <v>365.48270000000002</v>
      </c>
      <c r="M24" s="30">
        <f t="shared" si="14"/>
        <v>2134.5197699999999</v>
      </c>
      <c r="N24" s="30">
        <f t="shared" si="14"/>
        <v>130.29051400000003</v>
      </c>
      <c r="O24" s="30">
        <f t="shared" si="14"/>
        <v>901.03566299999989</v>
      </c>
      <c r="P24" s="30">
        <f t="shared" si="14"/>
        <v>677.140895</v>
      </c>
      <c r="Q24" s="30">
        <f t="shared" si="14"/>
        <v>426.05269800000002</v>
      </c>
      <c r="R24" s="30">
        <f t="shared" si="3"/>
        <v>-23.469271610614697</v>
      </c>
      <c r="S24" s="15">
        <v>11</v>
      </c>
    </row>
    <row r="25" spans="1:19" ht="12.95" customHeight="1" x14ac:dyDescent="0.2">
      <c r="A25" s="9">
        <v>12</v>
      </c>
      <c r="B25" s="10" t="s">
        <v>26</v>
      </c>
      <c r="C25" s="8">
        <f>SUM(D25+E25+F25+G25)</f>
        <v>356.1499</v>
      </c>
      <c r="D25" s="8">
        <v>124.1163</v>
      </c>
      <c r="E25" s="8">
        <v>96.786000000000001</v>
      </c>
      <c r="F25" s="8">
        <v>139.04409999999999</v>
      </c>
      <c r="G25" s="8">
        <v>-3.7965</v>
      </c>
      <c r="H25" s="8">
        <f>SUM(I25+J25+K25+L25)</f>
        <v>128.43310000000002</v>
      </c>
      <c r="I25" s="8">
        <v>-169.21449999999999</v>
      </c>
      <c r="J25" s="8">
        <v>171.89930000000001</v>
      </c>
      <c r="K25" s="8">
        <v>135.83320000000001</v>
      </c>
      <c r="L25" s="8">
        <v>-10.084899999999999</v>
      </c>
      <c r="M25" s="8">
        <f t="shared" ref="M25:M28" si="15">SUM(N25+O25+P25+Q25)</f>
        <v>220.38157900000002</v>
      </c>
      <c r="N25" s="8">
        <v>104.37561700000001</v>
      </c>
      <c r="O25" s="8">
        <v>150.883951</v>
      </c>
      <c r="P25" s="8">
        <v>166.73292900000001</v>
      </c>
      <c r="Q25" s="8">
        <v>-201.610918</v>
      </c>
      <c r="R25" s="8">
        <f t="shared" si="3"/>
        <v>71.592509251898434</v>
      </c>
      <c r="S25" s="15">
        <v>12</v>
      </c>
    </row>
    <row r="26" spans="1:19" ht="12.95" customHeight="1" x14ac:dyDescent="0.2">
      <c r="A26" s="9">
        <v>13</v>
      </c>
      <c r="B26" s="10" t="s">
        <v>27</v>
      </c>
      <c r="C26" s="8">
        <f t="shared" ref="C26:C28" si="16">SUM(D26+E26+F26+G26)</f>
        <v>175.25229999999999</v>
      </c>
      <c r="D26" s="8">
        <v>120.16500000000001</v>
      </c>
      <c r="E26" s="8">
        <v>52.7667</v>
      </c>
      <c r="F26" s="8">
        <v>48.438200000000002</v>
      </c>
      <c r="G26" s="8">
        <v>-46.117600000000003</v>
      </c>
      <c r="H26" s="8">
        <f>SUM(I26+J26+K26+L26)</f>
        <v>227.06259999999997</v>
      </c>
      <c r="I26" s="8">
        <v>40.1753</v>
      </c>
      <c r="J26" s="8">
        <v>36.431199999999997</v>
      </c>
      <c r="K26" s="8">
        <v>56.805799999999998</v>
      </c>
      <c r="L26" s="8">
        <v>93.650300000000001</v>
      </c>
      <c r="M26" s="8">
        <f t="shared" si="15"/>
        <v>353.79014599999999</v>
      </c>
      <c r="N26" s="8">
        <v>83.325183999999993</v>
      </c>
      <c r="O26" s="8">
        <v>47.322082999999999</v>
      </c>
      <c r="P26" s="8">
        <v>165.23043000000001</v>
      </c>
      <c r="Q26" s="8">
        <v>57.912449000000002</v>
      </c>
      <c r="R26" s="8">
        <f t="shared" si="3"/>
        <v>55.811721525253404</v>
      </c>
      <c r="S26" s="15">
        <v>13</v>
      </c>
    </row>
    <row r="27" spans="1:19" ht="12.95" customHeight="1" x14ac:dyDescent="0.2">
      <c r="A27" s="9">
        <v>14</v>
      </c>
      <c r="B27" s="10" t="s">
        <v>28</v>
      </c>
      <c r="C27" s="8">
        <f t="shared" si="16"/>
        <v>-151.07409999999999</v>
      </c>
      <c r="D27" s="8">
        <v>-31.265699999999999</v>
      </c>
      <c r="E27" s="8">
        <v>-35.834800000000001</v>
      </c>
      <c r="F27" s="8">
        <v>-31.494199999999999</v>
      </c>
      <c r="G27" s="8">
        <v>-52.479399999999998</v>
      </c>
      <c r="H27" s="8">
        <f>SUM(I27+J27+K27+L27)</f>
        <v>240.98860000000002</v>
      </c>
      <c r="I27" s="8">
        <v>39.796300000000002</v>
      </c>
      <c r="J27" s="8">
        <v>84.26</v>
      </c>
      <c r="K27" s="8">
        <v>47.002200000000002</v>
      </c>
      <c r="L27" s="8">
        <v>69.930099999999996</v>
      </c>
      <c r="M27" s="8">
        <f t="shared" si="15"/>
        <v>178.474852</v>
      </c>
      <c r="N27" s="8">
        <v>56.341766</v>
      </c>
      <c r="O27" s="8">
        <v>13.884682</v>
      </c>
      <c r="P27" s="8">
        <v>51.031858</v>
      </c>
      <c r="Q27" s="8">
        <v>57.216546000000001</v>
      </c>
      <c r="R27" s="8">
        <f t="shared" si="3"/>
        <v>-25.940541585784558</v>
      </c>
      <c r="S27" s="15">
        <v>14</v>
      </c>
    </row>
    <row r="28" spans="1:19" ht="12.95" customHeight="1" x14ac:dyDescent="0.2">
      <c r="A28" s="9">
        <v>15</v>
      </c>
      <c r="B28" s="10" t="s">
        <v>29</v>
      </c>
      <c r="C28" s="8">
        <f t="shared" si="16"/>
        <v>1409.9760999999999</v>
      </c>
      <c r="D28" s="8">
        <v>337.57429999999999</v>
      </c>
      <c r="E28" s="8">
        <v>367.15429999999998</v>
      </c>
      <c r="F28" s="8">
        <v>354.959</v>
      </c>
      <c r="G28" s="8">
        <v>350.2885</v>
      </c>
      <c r="H28" s="8">
        <f>SUM(I28+J28+K28+L28)</f>
        <v>2192.6172999999999</v>
      </c>
      <c r="I28" s="8">
        <v>908.86159999999995</v>
      </c>
      <c r="J28" s="8">
        <v>588.46439999999996</v>
      </c>
      <c r="K28" s="8">
        <v>483.30410000000001</v>
      </c>
      <c r="L28" s="8">
        <v>211.9872</v>
      </c>
      <c r="M28" s="8">
        <f t="shared" si="15"/>
        <v>1381.8731929999999</v>
      </c>
      <c r="N28" s="8">
        <v>-113.752053</v>
      </c>
      <c r="O28" s="8">
        <v>688.94494699999996</v>
      </c>
      <c r="P28" s="8">
        <v>294.14567799999998</v>
      </c>
      <c r="Q28" s="8">
        <v>512.53462100000002</v>
      </c>
      <c r="R28" s="8">
        <f t="shared" si="3"/>
        <v>-36.976088212019484</v>
      </c>
      <c r="S28" s="15">
        <v>15</v>
      </c>
    </row>
    <row r="29" spans="1:19" ht="15" customHeight="1" x14ac:dyDescent="0.2">
      <c r="A29" s="9">
        <v>16</v>
      </c>
      <c r="B29" s="27" t="s">
        <v>31</v>
      </c>
      <c r="C29" s="30">
        <f>SUM(C30+C33)</f>
        <v>2410.7377000000001</v>
      </c>
      <c r="D29" s="30">
        <f t="shared" ref="D29:Q29" si="17">SUM(D30+D33)</f>
        <v>670.61610000000007</v>
      </c>
      <c r="E29" s="30">
        <f t="shared" si="17"/>
        <v>777.54860000000008</v>
      </c>
      <c r="F29" s="30">
        <f t="shared" si="17"/>
        <v>568.95989999999995</v>
      </c>
      <c r="G29" s="30">
        <f t="shared" si="17"/>
        <v>393.61310000000003</v>
      </c>
      <c r="H29" s="30">
        <f t="shared" si="17"/>
        <v>2410.8069</v>
      </c>
      <c r="I29" s="30">
        <f t="shared" si="17"/>
        <v>398.15009999999995</v>
      </c>
      <c r="J29" s="30">
        <f t="shared" si="17"/>
        <v>755.18370000000004</v>
      </c>
      <c r="K29" s="30">
        <f t="shared" si="17"/>
        <v>413.62779999999998</v>
      </c>
      <c r="L29" s="30">
        <f t="shared" si="17"/>
        <v>843.84530000000007</v>
      </c>
      <c r="M29" s="30">
        <f t="shared" si="17"/>
        <v>2587.3661050000001</v>
      </c>
      <c r="N29" s="30">
        <f t="shared" si="17"/>
        <v>1078.006629</v>
      </c>
      <c r="O29" s="30">
        <f t="shared" si="17"/>
        <v>359.154495</v>
      </c>
      <c r="P29" s="30">
        <f t="shared" si="17"/>
        <v>611.13109099999997</v>
      </c>
      <c r="Q29" s="30">
        <f t="shared" si="17"/>
        <v>539.07389000000012</v>
      </c>
      <c r="R29" s="30">
        <f t="shared" si="3"/>
        <v>7.3236560340025534</v>
      </c>
      <c r="S29" s="15">
        <v>16</v>
      </c>
    </row>
    <row r="30" spans="1:19" ht="15" customHeight="1" x14ac:dyDescent="0.2">
      <c r="A30" s="9">
        <v>17</v>
      </c>
      <c r="B30" s="10" t="s">
        <v>32</v>
      </c>
      <c r="C30" s="30">
        <f t="shared" ref="C30:Q30" si="18">SUM(C31+C32)</f>
        <v>199.77700000000004</v>
      </c>
      <c r="D30" s="30">
        <f t="shared" si="18"/>
        <v>70.501800000000003</v>
      </c>
      <c r="E30" s="30">
        <f t="shared" si="18"/>
        <v>36.972900000000003</v>
      </c>
      <c r="F30" s="30">
        <f t="shared" si="18"/>
        <v>57.4679</v>
      </c>
      <c r="G30" s="30">
        <f t="shared" si="18"/>
        <v>34.834400000000002</v>
      </c>
      <c r="H30" s="30">
        <f t="shared" si="18"/>
        <v>-647.95119999999997</v>
      </c>
      <c r="I30" s="30">
        <f t="shared" si="18"/>
        <v>39.674900000000001</v>
      </c>
      <c r="J30" s="30">
        <f t="shared" si="18"/>
        <v>-510.28709999999995</v>
      </c>
      <c r="K30" s="30">
        <f t="shared" si="18"/>
        <v>-72.746899999999997</v>
      </c>
      <c r="L30" s="30">
        <f t="shared" si="18"/>
        <v>-104.5921</v>
      </c>
      <c r="M30" s="30">
        <f t="shared" si="18"/>
        <v>-1232.8476909999999</v>
      </c>
      <c r="N30" s="30">
        <f t="shared" si="18"/>
        <v>-141.89266800000001</v>
      </c>
      <c r="O30" s="30">
        <f t="shared" si="18"/>
        <v>-967.07421399999998</v>
      </c>
      <c r="P30" s="30">
        <f t="shared" si="18"/>
        <v>-5.3028400000000033</v>
      </c>
      <c r="Q30" s="30">
        <f t="shared" si="18"/>
        <v>-118.577969</v>
      </c>
      <c r="R30" s="30">
        <f t="shared" si="3"/>
        <v>90.268602172509304</v>
      </c>
      <c r="S30" s="15">
        <v>17</v>
      </c>
    </row>
    <row r="31" spans="1:19" ht="12.95" customHeight="1" x14ac:dyDescent="0.2">
      <c r="A31" s="9">
        <v>18</v>
      </c>
      <c r="B31" s="10" t="s">
        <v>33</v>
      </c>
      <c r="C31" s="8">
        <f t="shared" ref="C31:C32" si="19">SUM(D31+E31+F31+G31)</f>
        <v>34.085999999999999</v>
      </c>
      <c r="D31" s="8">
        <v>7.6666999999999996</v>
      </c>
      <c r="E31" s="8">
        <v>8.0406999999999993</v>
      </c>
      <c r="F31" s="8">
        <v>9.1625999999999994</v>
      </c>
      <c r="G31" s="8">
        <v>9.2159999999999993</v>
      </c>
      <c r="H31" s="8">
        <f t="shared" ref="H31:H32" si="20">SUM(I31+J31+K31+L31)</f>
        <v>-24.646599999999999</v>
      </c>
      <c r="I31" s="8">
        <v>-4.0738000000000003</v>
      </c>
      <c r="J31" s="8">
        <v>-13.2399</v>
      </c>
      <c r="K31" s="8">
        <v>-4.1303999999999998</v>
      </c>
      <c r="L31" s="8">
        <v>-3.2025000000000001</v>
      </c>
      <c r="M31" s="8">
        <f t="shared" ref="M31:M32" si="21">SUM(N31+O31+P31+Q31)</f>
        <v>-229.22515300000001</v>
      </c>
      <c r="N31" s="8">
        <v>-70.158743999999999</v>
      </c>
      <c r="O31" s="8">
        <v>-54.770885999999997</v>
      </c>
      <c r="P31" s="8">
        <v>-54.641921000000004</v>
      </c>
      <c r="Q31" s="8">
        <v>-49.653601999999999</v>
      </c>
      <c r="R31" s="8">
        <f t="shared" si="3"/>
        <v>830.04776723767191</v>
      </c>
      <c r="S31" s="15">
        <v>18</v>
      </c>
    </row>
    <row r="32" spans="1:19" ht="12.95" customHeight="1" x14ac:dyDescent="0.2">
      <c r="A32" s="9">
        <v>19</v>
      </c>
      <c r="B32" s="10" t="s">
        <v>34</v>
      </c>
      <c r="C32" s="8">
        <f t="shared" si="19"/>
        <v>165.69100000000003</v>
      </c>
      <c r="D32" s="8">
        <v>62.835099999999997</v>
      </c>
      <c r="E32" s="8">
        <v>28.932200000000002</v>
      </c>
      <c r="F32" s="8">
        <v>48.305300000000003</v>
      </c>
      <c r="G32" s="8">
        <v>25.618400000000001</v>
      </c>
      <c r="H32" s="8">
        <f t="shared" si="20"/>
        <v>-623.30459999999994</v>
      </c>
      <c r="I32" s="8">
        <v>43.748699999999999</v>
      </c>
      <c r="J32" s="8">
        <v>-497.04719999999998</v>
      </c>
      <c r="K32" s="8">
        <v>-68.616500000000002</v>
      </c>
      <c r="L32" s="8">
        <v>-101.3896</v>
      </c>
      <c r="M32" s="8">
        <f t="shared" si="21"/>
        <v>-1003.622538</v>
      </c>
      <c r="N32" s="8">
        <v>-71.733924000000002</v>
      </c>
      <c r="O32" s="8">
        <v>-912.30332799999996</v>
      </c>
      <c r="P32" s="8">
        <v>49.339081</v>
      </c>
      <c r="Q32" s="8">
        <v>-68.924367000000004</v>
      </c>
      <c r="R32" s="8">
        <f t="shared" si="3"/>
        <v>61.016385568147598</v>
      </c>
      <c r="S32" s="15">
        <v>19</v>
      </c>
    </row>
    <row r="33" spans="1:19" ht="15" customHeight="1" x14ac:dyDescent="0.2">
      <c r="A33" s="9">
        <v>20</v>
      </c>
      <c r="B33" s="27" t="s">
        <v>35</v>
      </c>
      <c r="C33" s="30">
        <f t="shared" ref="C33:Q33" si="22">SUM(C34+C35)</f>
        <v>2210.9607000000001</v>
      </c>
      <c r="D33" s="30">
        <f t="shared" si="22"/>
        <v>600.11430000000007</v>
      </c>
      <c r="E33" s="30">
        <f t="shared" si="22"/>
        <v>740.5757000000001</v>
      </c>
      <c r="F33" s="30">
        <f t="shared" si="22"/>
        <v>511.49199999999996</v>
      </c>
      <c r="G33" s="30">
        <f t="shared" si="22"/>
        <v>358.77870000000001</v>
      </c>
      <c r="H33" s="30">
        <f t="shared" si="22"/>
        <v>3058.7581</v>
      </c>
      <c r="I33" s="30">
        <f t="shared" si="22"/>
        <v>358.47519999999997</v>
      </c>
      <c r="J33" s="30">
        <f t="shared" si="22"/>
        <v>1265.4708000000001</v>
      </c>
      <c r="K33" s="30">
        <f t="shared" si="22"/>
        <v>486.37469999999996</v>
      </c>
      <c r="L33" s="30">
        <f t="shared" si="22"/>
        <v>948.43740000000003</v>
      </c>
      <c r="M33" s="30">
        <f t="shared" si="22"/>
        <v>3820.213796</v>
      </c>
      <c r="N33" s="30">
        <f t="shared" si="22"/>
        <v>1219.8992969999999</v>
      </c>
      <c r="O33" s="30">
        <f t="shared" si="22"/>
        <v>1326.228709</v>
      </c>
      <c r="P33" s="30">
        <f t="shared" si="22"/>
        <v>616.43393100000003</v>
      </c>
      <c r="Q33" s="30">
        <f t="shared" si="22"/>
        <v>657.65185900000006</v>
      </c>
      <c r="R33" s="30">
        <f t="shared" si="3"/>
        <v>24.894276405839349</v>
      </c>
      <c r="S33" s="15">
        <v>20</v>
      </c>
    </row>
    <row r="34" spans="1:19" ht="12.95" customHeight="1" x14ac:dyDescent="0.2">
      <c r="A34" s="9">
        <v>21</v>
      </c>
      <c r="B34" s="10" t="s">
        <v>33</v>
      </c>
      <c r="C34" s="8">
        <f t="shared" ref="C34:C35" si="23">SUM(D34+E34+F34+G34)</f>
        <v>462.51780000000002</v>
      </c>
      <c r="D34" s="8">
        <v>116.97920000000001</v>
      </c>
      <c r="E34" s="8">
        <v>137.6755</v>
      </c>
      <c r="F34" s="8">
        <v>134.0762</v>
      </c>
      <c r="G34" s="8">
        <v>73.786900000000003</v>
      </c>
      <c r="H34" s="8">
        <f t="shared" ref="H34:H35" si="24">SUM(I34+J34+K34+L34)</f>
        <v>399.58660000000003</v>
      </c>
      <c r="I34" s="8">
        <v>42.852200000000003</v>
      </c>
      <c r="J34" s="8">
        <v>183.8098</v>
      </c>
      <c r="K34" s="8">
        <v>85.222200000000001</v>
      </c>
      <c r="L34" s="8">
        <v>87.702399999999997</v>
      </c>
      <c r="M34" s="8">
        <f t="shared" ref="M34:M35" si="25">SUM(N34+O34+P34+Q34)</f>
        <v>574.15011000000004</v>
      </c>
      <c r="N34" s="8">
        <v>144.01699300000001</v>
      </c>
      <c r="O34" s="8">
        <v>154.56919300000001</v>
      </c>
      <c r="P34" s="8">
        <v>140.886337</v>
      </c>
      <c r="Q34" s="8">
        <v>134.67758699999999</v>
      </c>
      <c r="R34" s="8">
        <f t="shared" si="3"/>
        <v>43.686027008913698</v>
      </c>
      <c r="S34" s="15">
        <v>21</v>
      </c>
    </row>
    <row r="35" spans="1:19" ht="12.95" customHeight="1" x14ac:dyDescent="0.2">
      <c r="A35" s="9">
        <v>22</v>
      </c>
      <c r="B35" s="10" t="s">
        <v>34</v>
      </c>
      <c r="C35" s="8">
        <f t="shared" si="23"/>
        <v>1748.4429</v>
      </c>
      <c r="D35" s="8">
        <v>483.13510000000002</v>
      </c>
      <c r="E35" s="8">
        <v>602.90020000000004</v>
      </c>
      <c r="F35" s="8">
        <v>377.41579999999999</v>
      </c>
      <c r="G35" s="8">
        <v>284.99180000000001</v>
      </c>
      <c r="H35" s="8">
        <f t="shared" si="24"/>
        <v>2659.1714999999999</v>
      </c>
      <c r="I35" s="8">
        <v>315.62299999999999</v>
      </c>
      <c r="J35" s="8">
        <v>1081.6610000000001</v>
      </c>
      <c r="K35" s="8">
        <v>401.15249999999997</v>
      </c>
      <c r="L35" s="8">
        <v>860.73500000000001</v>
      </c>
      <c r="M35" s="8">
        <f t="shared" si="25"/>
        <v>3246.063686</v>
      </c>
      <c r="N35" s="8">
        <v>1075.882304</v>
      </c>
      <c r="O35" s="8">
        <v>1171.6595159999999</v>
      </c>
      <c r="P35" s="8">
        <v>475.547594</v>
      </c>
      <c r="Q35" s="8">
        <v>522.97427200000004</v>
      </c>
      <c r="R35" s="8">
        <f t="shared" si="3"/>
        <v>22.070490225997077</v>
      </c>
      <c r="S35" s="15">
        <v>22</v>
      </c>
    </row>
    <row r="36" spans="1:19" ht="6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6"/>
    </row>
    <row r="37" spans="1:19" ht="6" customHeight="1" x14ac:dyDescent="0.2">
      <c r="B37" s="24"/>
    </row>
    <row r="38" spans="1:19" ht="12.75" customHeight="1" x14ac:dyDescent="0.2">
      <c r="A38" s="25" t="s">
        <v>36</v>
      </c>
    </row>
    <row r="39" spans="1:19" ht="12.75" customHeight="1" x14ac:dyDescent="0.2">
      <c r="A39" s="25" t="s">
        <v>16</v>
      </c>
    </row>
    <row r="40" spans="1:19" ht="12.75" customHeight="1" x14ac:dyDescent="0.2">
      <c r="A40" s="9" t="s">
        <v>11</v>
      </c>
    </row>
    <row r="41" spans="1:19" ht="12.75" customHeight="1" x14ac:dyDescent="0.2">
      <c r="A41" s="9" t="s">
        <v>12</v>
      </c>
    </row>
  </sheetData>
  <mergeCells count="22">
    <mergeCell ref="H1:S1"/>
    <mergeCell ref="H2:S2"/>
    <mergeCell ref="H3:S3"/>
    <mergeCell ref="H8:Q8"/>
    <mergeCell ref="H9:Q9"/>
    <mergeCell ref="S8:S12"/>
    <mergeCell ref="R11:R12"/>
    <mergeCell ref="H10:L10"/>
    <mergeCell ref="H11:H12"/>
    <mergeCell ref="I11:L11"/>
    <mergeCell ref="M11:M12"/>
    <mergeCell ref="N11:Q11"/>
    <mergeCell ref="M10:Q10"/>
    <mergeCell ref="C8:G8"/>
    <mergeCell ref="C9:G9"/>
    <mergeCell ref="A1:G1"/>
    <mergeCell ref="A2:G2"/>
    <mergeCell ref="A3:G3"/>
    <mergeCell ref="A8:A12"/>
    <mergeCell ref="C10:G10"/>
    <mergeCell ref="C11:C12"/>
    <mergeCell ref="D11:G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2020-03-02T17:38:38Z</cp:lastPrinted>
  <dcterms:created xsi:type="dcterms:W3CDTF">2018-11-21T20:09:16Z</dcterms:created>
  <dcterms:modified xsi:type="dcterms:W3CDTF">2020-03-03T18:56:39Z</dcterms:modified>
</cp:coreProperties>
</file>